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2" i="1" l="1"/>
  <c r="E118" i="1"/>
  <c r="E117" i="1"/>
  <c r="E116" i="1"/>
  <c r="E115" i="1"/>
  <c r="E114" i="1"/>
  <c r="E113" i="1"/>
  <c r="E119" i="1"/>
  <c r="E94" i="1"/>
  <c r="E93" i="1"/>
  <c r="E92" i="1"/>
  <c r="E61" i="1"/>
  <c r="E68" i="1"/>
  <c r="E67" i="1"/>
  <c r="E66" i="1"/>
  <c r="E53" i="1"/>
  <c r="E52" i="1"/>
  <c r="E51" i="1"/>
  <c r="E50" i="1"/>
  <c r="E49" i="1"/>
  <c r="E48" i="1"/>
  <c r="E46" i="1"/>
  <c r="E45" i="1"/>
  <c r="E44" i="1"/>
  <c r="E43" i="1"/>
  <c r="E42" i="1"/>
  <c r="E41" i="1"/>
  <c r="E39" i="1"/>
  <c r="E38" i="1"/>
  <c r="E37" i="1"/>
  <c r="E24" i="1"/>
  <c r="E111" i="1"/>
  <c r="E110" i="1"/>
  <c r="E109" i="1"/>
  <c r="E108" i="1"/>
  <c r="E107" i="1"/>
  <c r="E106" i="1"/>
  <c r="E101" i="1"/>
  <c r="E100" i="1"/>
  <c r="E99" i="1"/>
  <c r="E98" i="1"/>
  <c r="E97" i="1"/>
  <c r="E96" i="1"/>
  <c r="E89" i="1"/>
  <c r="E87" i="1"/>
  <c r="E86" i="1"/>
  <c r="E85" i="1"/>
  <c r="E84" i="1"/>
  <c r="E82" i="1"/>
  <c r="E81" i="1"/>
  <c r="E80" i="1"/>
  <c r="E79" i="1"/>
  <c r="E78" i="1"/>
  <c r="E77" i="1"/>
  <c r="E75" i="1"/>
  <c r="E74" i="1"/>
  <c r="E73" i="1"/>
  <c r="E72" i="1"/>
  <c r="E71" i="1"/>
  <c r="E70" i="1"/>
  <c r="E60" i="1"/>
  <c r="E59" i="1"/>
  <c r="E58" i="1"/>
  <c r="E57" i="1"/>
  <c r="E56" i="1"/>
  <c r="E55" i="1"/>
  <c r="E32" i="1"/>
  <c r="E31" i="1"/>
  <c r="E30" i="1"/>
  <c r="E29" i="1"/>
  <c r="E28" i="1"/>
  <c r="E27" i="1"/>
  <c r="E25" i="1"/>
  <c r="E23" i="1"/>
  <c r="E22" i="1"/>
  <c r="E21" i="1"/>
  <c r="E20" i="1"/>
  <c r="E18" i="1"/>
  <c r="E17" i="1"/>
  <c r="E16" i="1"/>
  <c r="E120" i="1" l="1"/>
  <c r="E102" i="1"/>
  <c r="E88" i="1"/>
  <c r="E62" i="1"/>
  <c r="E33" i="1"/>
  <c r="E103" i="1" l="1"/>
</calcChain>
</file>

<file path=xl/sharedStrings.xml><?xml version="1.0" encoding="utf-8"?>
<sst xmlns="http://schemas.openxmlformats.org/spreadsheetml/2006/main" count="193" uniqueCount="49">
  <si>
    <t>Смета</t>
  </si>
  <si>
    <t>Заказчик: Ф.И.О________________________________________М.П___________</t>
  </si>
  <si>
    <t>Подрядчик: Ф.И.О______________________________________М.П___________</t>
  </si>
  <si>
    <t>Приложение к договору № 1</t>
  </si>
  <si>
    <t xml:space="preserve"> Наименование работ</t>
  </si>
  <si>
    <t>Ед.изм</t>
  </si>
  <si>
    <t>Кол.во</t>
  </si>
  <si>
    <t xml:space="preserve"> Цена</t>
  </si>
  <si>
    <t xml:space="preserve"> Итого</t>
  </si>
  <si>
    <t>Прихожая</t>
  </si>
  <si>
    <t>Полы</t>
  </si>
  <si>
    <t>Грунтовка</t>
  </si>
  <si>
    <t>м2</t>
  </si>
  <si>
    <t>Укладка ламината</t>
  </si>
  <si>
    <t>Монтаж плинтуса</t>
  </si>
  <si>
    <t>м.п</t>
  </si>
  <si>
    <t>Стены</t>
  </si>
  <si>
    <t>Вытяжка периметра</t>
  </si>
  <si>
    <t>Грунтовка под шпатлевку</t>
  </si>
  <si>
    <t>Шпатлевка под обои</t>
  </si>
  <si>
    <t>Откосы</t>
  </si>
  <si>
    <t>Монтаж  гкл</t>
  </si>
  <si>
    <t>Арм уголок</t>
  </si>
  <si>
    <t>Грунтовка под обои</t>
  </si>
  <si>
    <t xml:space="preserve">Обои </t>
  </si>
  <si>
    <t>Итого:</t>
  </si>
  <si>
    <t>Прочие работы</t>
  </si>
  <si>
    <t>ш.т</t>
  </si>
  <si>
    <t>Оштукатурить потолок нишу</t>
  </si>
  <si>
    <t>Ниша шпатлевка под обои</t>
  </si>
  <si>
    <t xml:space="preserve">Ниша обои </t>
  </si>
  <si>
    <t>Ниша покраска</t>
  </si>
  <si>
    <t>Спальня</t>
  </si>
  <si>
    <t>м.2</t>
  </si>
  <si>
    <t>Тамбур</t>
  </si>
  <si>
    <t xml:space="preserve">Приложение к договору №1 Число____Месяц________________Год 2018 </t>
  </si>
  <si>
    <t xml:space="preserve">Покраска </t>
  </si>
  <si>
    <t xml:space="preserve"> Ниша</t>
  </si>
  <si>
    <t>Монтаж ниши гкл</t>
  </si>
  <si>
    <t>Объект: ______________________________находится по адресу:</t>
  </si>
  <si>
    <t>Обои без подбора рисунка</t>
  </si>
  <si>
    <t>Гостиная</t>
  </si>
  <si>
    <t>Вытяжка на кухню и перепаять трубу</t>
  </si>
  <si>
    <t>Утопить в с тену канализацию</t>
  </si>
  <si>
    <t>Поклейка гибкого камня</t>
  </si>
  <si>
    <t>Примечание расчет потолка гкл</t>
  </si>
  <si>
    <t>Монтаж гкл</t>
  </si>
  <si>
    <t>Сумма за весь ремонт без потолков</t>
  </si>
  <si>
    <t>Сумма за ремонт с потолком из гкл в гостиной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</si>
</sst>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0" fillId="0" borderId="3" xfId="0" applyBorder="1"/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4" fillId="0" borderId="1" xfId="0" applyFont="1" applyBorder="1"/>
    <xf numFmtId="0" fontId="1" fillId="0" borderId="0" xfId="0" applyFont="1" applyAlignment="1">
      <alignment horizontal="center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tabSelected="1" topLeftCell="A47" workbookViewId="0">
      <selection activeCell="I115" sqref="I115"/>
    </sheetView>
  </sheetViews>
  <sheetFormatPr defaultRowHeight="15" x14ac:dyDescent="0.25"/>
  <cols>
    <col min="1" max="1" width="47.7109375" customWidth="1"/>
    <col min="3" max="3" width="9" customWidth="1"/>
    <col min="5" max="5" width="11.5703125" bestFit="1" customWidth="1"/>
  </cols>
  <sheetData>
    <row r="1" spans="1:5" ht="28.5" x14ac:dyDescent="0.45">
      <c r="A1" s="1" t="s">
        <v>0</v>
      </c>
      <c r="B1" s="1"/>
      <c r="C1" s="1"/>
      <c r="D1" s="1"/>
      <c r="E1" s="1"/>
    </row>
    <row r="4" spans="1:5" x14ac:dyDescent="0.25">
      <c r="A4" s="15" t="s">
        <v>35</v>
      </c>
      <c r="B4" s="15"/>
      <c r="C4" s="15"/>
    </row>
    <row r="6" spans="1:5" x14ac:dyDescent="0.25">
      <c r="A6" t="s">
        <v>1</v>
      </c>
    </row>
    <row r="7" spans="1:5" x14ac:dyDescent="0.25">
      <c r="A7" t="s">
        <v>2</v>
      </c>
    </row>
    <row r="8" spans="1:5" x14ac:dyDescent="0.25">
      <c r="A8" t="s">
        <v>39</v>
      </c>
    </row>
    <row r="11" spans="1:5" x14ac:dyDescent="0.25">
      <c r="A11" t="s">
        <v>3</v>
      </c>
    </row>
    <row r="13" spans="1:5" ht="18.75" x14ac:dyDescent="0.3">
      <c r="A13" s="2" t="s">
        <v>4</v>
      </c>
      <c r="B13" s="2" t="s">
        <v>5</v>
      </c>
      <c r="C13" s="2" t="s">
        <v>6</v>
      </c>
      <c r="D13" s="2" t="s">
        <v>7</v>
      </c>
      <c r="E13" s="2" t="s">
        <v>8</v>
      </c>
    </row>
    <row r="14" spans="1:5" x14ac:dyDescent="0.25">
      <c r="A14" s="7" t="s">
        <v>9</v>
      </c>
      <c r="B14" s="8"/>
      <c r="C14" s="8"/>
      <c r="D14" s="8"/>
      <c r="E14" s="9"/>
    </row>
    <row r="15" spans="1:5" x14ac:dyDescent="0.25">
      <c r="A15" s="4" t="s">
        <v>10</v>
      </c>
      <c r="B15" s="5"/>
      <c r="C15" s="5"/>
      <c r="D15" s="5"/>
      <c r="E15" s="6"/>
    </row>
    <row r="16" spans="1:5" x14ac:dyDescent="0.25">
      <c r="A16" s="3" t="s">
        <v>11</v>
      </c>
      <c r="B16" s="3" t="s">
        <v>12</v>
      </c>
      <c r="C16" s="3">
        <v>8</v>
      </c>
      <c r="D16" s="3">
        <v>60</v>
      </c>
      <c r="E16" s="3">
        <f>D16*C16</f>
        <v>480</v>
      </c>
    </row>
    <row r="17" spans="1:5" x14ac:dyDescent="0.25">
      <c r="A17" s="3" t="s">
        <v>13</v>
      </c>
      <c r="B17" s="3" t="s">
        <v>12</v>
      </c>
      <c r="C17" s="3">
        <v>8</v>
      </c>
      <c r="D17" s="3">
        <v>250</v>
      </c>
      <c r="E17" s="3">
        <f t="shared" ref="E17:E82" si="0">D17*C17</f>
        <v>2000</v>
      </c>
    </row>
    <row r="18" spans="1:5" x14ac:dyDescent="0.25">
      <c r="A18" s="3" t="s">
        <v>14</v>
      </c>
      <c r="B18" s="3" t="s">
        <v>15</v>
      </c>
      <c r="C18" s="3">
        <v>10</v>
      </c>
      <c r="D18" s="3">
        <v>150</v>
      </c>
      <c r="E18" s="3">
        <f t="shared" si="0"/>
        <v>1500</v>
      </c>
    </row>
    <row r="19" spans="1:5" x14ac:dyDescent="0.25">
      <c r="A19" s="4" t="s">
        <v>16</v>
      </c>
      <c r="B19" s="5"/>
      <c r="C19" s="5"/>
      <c r="D19" s="5"/>
      <c r="E19" s="6"/>
    </row>
    <row r="20" spans="1:5" x14ac:dyDescent="0.25">
      <c r="A20" s="3" t="s">
        <v>11</v>
      </c>
      <c r="B20" s="3" t="s">
        <v>12</v>
      </c>
      <c r="C20" s="3">
        <v>29</v>
      </c>
      <c r="D20" s="3">
        <v>60</v>
      </c>
      <c r="E20" s="3">
        <f t="shared" si="0"/>
        <v>1740</v>
      </c>
    </row>
    <row r="21" spans="1:5" x14ac:dyDescent="0.25">
      <c r="A21" s="3" t="s">
        <v>17</v>
      </c>
      <c r="B21" s="3" t="s">
        <v>15</v>
      </c>
      <c r="C21" s="3">
        <v>40</v>
      </c>
      <c r="D21" s="3">
        <v>200</v>
      </c>
      <c r="E21" s="3">
        <f t="shared" si="0"/>
        <v>8000</v>
      </c>
    </row>
    <row r="22" spans="1:5" x14ac:dyDescent="0.25">
      <c r="A22" s="3" t="s">
        <v>18</v>
      </c>
      <c r="B22" s="3" t="s">
        <v>12</v>
      </c>
      <c r="C22" s="3">
        <v>29</v>
      </c>
      <c r="D22" s="3">
        <v>60</v>
      </c>
      <c r="E22" s="3">
        <f t="shared" si="0"/>
        <v>1740</v>
      </c>
    </row>
    <row r="23" spans="1:5" x14ac:dyDescent="0.25">
      <c r="A23" s="3" t="s">
        <v>19</v>
      </c>
      <c r="B23" s="3" t="s">
        <v>12</v>
      </c>
      <c r="C23" s="3">
        <v>29</v>
      </c>
      <c r="D23" s="3">
        <v>200</v>
      </c>
      <c r="E23" s="3">
        <f t="shared" si="0"/>
        <v>5800</v>
      </c>
    </row>
    <row r="24" spans="1:5" x14ac:dyDescent="0.25">
      <c r="A24" s="3" t="s">
        <v>23</v>
      </c>
      <c r="B24" s="3" t="s">
        <v>12</v>
      </c>
      <c r="C24" s="3">
        <v>29</v>
      </c>
      <c r="D24" s="3">
        <v>60</v>
      </c>
      <c r="E24" s="3">
        <f t="shared" si="0"/>
        <v>1740</v>
      </c>
    </row>
    <row r="25" spans="1:5" x14ac:dyDescent="0.25">
      <c r="A25" s="3" t="s">
        <v>40</v>
      </c>
      <c r="B25" s="3" t="s">
        <v>12</v>
      </c>
      <c r="C25" s="3">
        <v>29</v>
      </c>
      <c r="D25" s="3">
        <v>250</v>
      </c>
      <c r="E25" s="3">
        <f t="shared" si="0"/>
        <v>7250</v>
      </c>
    </row>
    <row r="26" spans="1:5" x14ac:dyDescent="0.25">
      <c r="A26" s="4" t="s">
        <v>20</v>
      </c>
      <c r="B26" s="5"/>
      <c r="C26" s="5"/>
      <c r="D26" s="5"/>
      <c r="E26" s="6"/>
    </row>
    <row r="27" spans="1:5" x14ac:dyDescent="0.25">
      <c r="A27" s="3" t="s">
        <v>21</v>
      </c>
      <c r="B27" s="3" t="s">
        <v>15</v>
      </c>
      <c r="C27" s="3">
        <v>15</v>
      </c>
      <c r="D27" s="3">
        <v>500</v>
      </c>
      <c r="E27" s="3">
        <f t="shared" si="0"/>
        <v>7500</v>
      </c>
    </row>
    <row r="28" spans="1:5" x14ac:dyDescent="0.25">
      <c r="A28" s="3" t="s">
        <v>11</v>
      </c>
      <c r="B28" s="3" t="s">
        <v>15</v>
      </c>
      <c r="C28" s="3">
        <v>26</v>
      </c>
      <c r="D28" s="3">
        <v>60</v>
      </c>
      <c r="E28" s="3">
        <f t="shared" si="0"/>
        <v>1560</v>
      </c>
    </row>
    <row r="29" spans="1:5" x14ac:dyDescent="0.25">
      <c r="A29" s="3" t="s">
        <v>22</v>
      </c>
      <c r="B29" s="3" t="s">
        <v>15</v>
      </c>
      <c r="C29" s="3">
        <v>20</v>
      </c>
      <c r="D29" s="3">
        <v>150</v>
      </c>
      <c r="E29" s="3">
        <f t="shared" si="0"/>
        <v>3000</v>
      </c>
    </row>
    <row r="30" spans="1:5" x14ac:dyDescent="0.25">
      <c r="A30" s="3" t="s">
        <v>19</v>
      </c>
      <c r="B30" s="3" t="s">
        <v>15</v>
      </c>
      <c r="C30" s="3">
        <v>26</v>
      </c>
      <c r="D30" s="3">
        <v>200</v>
      </c>
      <c r="E30" s="3">
        <f t="shared" si="0"/>
        <v>5200</v>
      </c>
    </row>
    <row r="31" spans="1:5" x14ac:dyDescent="0.25">
      <c r="A31" s="3" t="s">
        <v>23</v>
      </c>
      <c r="B31" s="3" t="s">
        <v>15</v>
      </c>
      <c r="C31" s="3">
        <v>26</v>
      </c>
      <c r="D31" s="3">
        <v>60</v>
      </c>
      <c r="E31" s="3">
        <f t="shared" si="0"/>
        <v>1560</v>
      </c>
    </row>
    <row r="32" spans="1:5" x14ac:dyDescent="0.25">
      <c r="A32" s="3" t="s">
        <v>24</v>
      </c>
      <c r="B32" s="3" t="s">
        <v>15</v>
      </c>
      <c r="C32" s="3">
        <v>26</v>
      </c>
      <c r="D32" s="3">
        <v>250</v>
      </c>
      <c r="E32" s="3">
        <f t="shared" si="0"/>
        <v>6500</v>
      </c>
    </row>
    <row r="33" spans="1:5" ht="18.75" x14ac:dyDescent="0.3">
      <c r="A33" s="3"/>
      <c r="B33" s="7" t="s">
        <v>25</v>
      </c>
      <c r="C33" s="8"/>
      <c r="D33" s="9"/>
      <c r="E33" s="2">
        <f>E32+E31+E30+E29+E27+E28+E25+E24+E23+E22+E21+E20+E18+E17+E16</f>
        <v>55570</v>
      </c>
    </row>
    <row r="34" spans="1:5" x14ac:dyDescent="0.25">
      <c r="A34" s="3"/>
      <c r="B34" s="3"/>
      <c r="C34" s="3"/>
      <c r="D34" s="3"/>
      <c r="E34" s="3"/>
    </row>
    <row r="35" spans="1:5" x14ac:dyDescent="0.25">
      <c r="A35" s="7" t="s">
        <v>41</v>
      </c>
      <c r="B35" s="8"/>
      <c r="C35" s="8"/>
      <c r="D35" s="8"/>
      <c r="E35" s="9"/>
    </row>
    <row r="36" spans="1:5" x14ac:dyDescent="0.25">
      <c r="A36" s="4" t="s">
        <v>10</v>
      </c>
      <c r="B36" s="5"/>
      <c r="C36" s="5"/>
      <c r="D36" s="5"/>
      <c r="E36" s="6"/>
    </row>
    <row r="37" spans="1:5" x14ac:dyDescent="0.25">
      <c r="A37" s="3" t="s">
        <v>11</v>
      </c>
      <c r="B37" s="3" t="s">
        <v>12</v>
      </c>
      <c r="C37" s="3">
        <v>28</v>
      </c>
      <c r="D37" s="3">
        <v>60</v>
      </c>
      <c r="E37" s="3">
        <f>D37*C37</f>
        <v>1680</v>
      </c>
    </row>
    <row r="38" spans="1:5" x14ac:dyDescent="0.25">
      <c r="A38" s="3" t="s">
        <v>13</v>
      </c>
      <c r="B38" s="3" t="s">
        <v>12</v>
      </c>
      <c r="C38" s="3">
        <v>28</v>
      </c>
      <c r="D38" s="3">
        <v>250</v>
      </c>
      <c r="E38" s="3">
        <f t="shared" ref="E38:E39" si="1">D38*C38</f>
        <v>7000</v>
      </c>
    </row>
    <row r="39" spans="1:5" x14ac:dyDescent="0.25">
      <c r="A39" s="3" t="s">
        <v>14</v>
      </c>
      <c r="B39" s="3" t="s">
        <v>15</v>
      </c>
      <c r="C39" s="3">
        <v>24</v>
      </c>
      <c r="D39" s="3">
        <v>150</v>
      </c>
      <c r="E39" s="3">
        <f t="shared" si="1"/>
        <v>3600</v>
      </c>
    </row>
    <row r="40" spans="1:5" x14ac:dyDescent="0.25">
      <c r="A40" s="4" t="s">
        <v>16</v>
      </c>
      <c r="B40" s="5"/>
      <c r="C40" s="5"/>
      <c r="D40" s="5"/>
      <c r="E40" s="6"/>
    </row>
    <row r="41" spans="1:5" x14ac:dyDescent="0.25">
      <c r="A41" s="3" t="s">
        <v>11</v>
      </c>
      <c r="B41" s="3" t="s">
        <v>12</v>
      </c>
      <c r="C41" s="3">
        <v>55</v>
      </c>
      <c r="D41" s="3">
        <v>60</v>
      </c>
      <c r="E41" s="3">
        <f t="shared" ref="E41:E46" si="2">D41*C41</f>
        <v>3300</v>
      </c>
    </row>
    <row r="42" spans="1:5" x14ac:dyDescent="0.25">
      <c r="A42" s="3" t="s">
        <v>17</v>
      </c>
      <c r="B42" s="3" t="s">
        <v>15</v>
      </c>
      <c r="C42" s="3">
        <v>88</v>
      </c>
      <c r="D42" s="3">
        <v>200</v>
      </c>
      <c r="E42" s="3">
        <f t="shared" si="2"/>
        <v>17600</v>
      </c>
    </row>
    <row r="43" spans="1:5" x14ac:dyDescent="0.25">
      <c r="A43" s="3" t="s">
        <v>18</v>
      </c>
      <c r="B43" s="3" t="s">
        <v>12</v>
      </c>
      <c r="C43" s="3">
        <v>55</v>
      </c>
      <c r="D43" s="3">
        <v>60</v>
      </c>
      <c r="E43" s="3">
        <f t="shared" si="2"/>
        <v>3300</v>
      </c>
    </row>
    <row r="44" spans="1:5" x14ac:dyDescent="0.25">
      <c r="A44" s="3" t="s">
        <v>19</v>
      </c>
      <c r="B44" s="3" t="s">
        <v>12</v>
      </c>
      <c r="C44" s="3">
        <v>55</v>
      </c>
      <c r="D44" s="3">
        <v>200</v>
      </c>
      <c r="E44" s="3">
        <f t="shared" si="2"/>
        <v>11000</v>
      </c>
    </row>
    <row r="45" spans="1:5" x14ac:dyDescent="0.25">
      <c r="A45" s="3" t="s">
        <v>23</v>
      </c>
      <c r="B45" s="3" t="s">
        <v>12</v>
      </c>
      <c r="C45" s="3">
        <v>55</v>
      </c>
      <c r="D45" s="3">
        <v>60</v>
      </c>
      <c r="E45" s="3">
        <f t="shared" si="2"/>
        <v>3300</v>
      </c>
    </row>
    <row r="46" spans="1:5" x14ac:dyDescent="0.25">
      <c r="A46" s="3" t="s">
        <v>40</v>
      </c>
      <c r="B46" s="3" t="s">
        <v>12</v>
      </c>
      <c r="C46" s="3">
        <v>50</v>
      </c>
      <c r="D46" s="3">
        <v>250</v>
      </c>
      <c r="E46" s="3">
        <f t="shared" si="2"/>
        <v>12500</v>
      </c>
    </row>
    <row r="47" spans="1:5" x14ac:dyDescent="0.25">
      <c r="A47" s="4" t="s">
        <v>20</v>
      </c>
      <c r="B47" s="5"/>
      <c r="C47" s="5"/>
      <c r="D47" s="5"/>
      <c r="E47" s="6"/>
    </row>
    <row r="48" spans="1:5" x14ac:dyDescent="0.25">
      <c r="A48" s="3" t="s">
        <v>21</v>
      </c>
      <c r="B48" s="3" t="s">
        <v>15</v>
      </c>
      <c r="C48" s="3">
        <v>21</v>
      </c>
      <c r="D48" s="3">
        <v>500</v>
      </c>
      <c r="E48" s="3">
        <f t="shared" ref="E48:E53" si="3">D48*C48</f>
        <v>10500</v>
      </c>
    </row>
    <row r="49" spans="1:5" x14ac:dyDescent="0.25">
      <c r="A49" s="3" t="s">
        <v>11</v>
      </c>
      <c r="B49" s="3" t="s">
        <v>15</v>
      </c>
      <c r="C49" s="3">
        <v>47</v>
      </c>
      <c r="D49" s="3">
        <v>60</v>
      </c>
      <c r="E49" s="3">
        <f t="shared" si="3"/>
        <v>2820</v>
      </c>
    </row>
    <row r="50" spans="1:5" x14ac:dyDescent="0.25">
      <c r="A50" s="3" t="s">
        <v>22</v>
      </c>
      <c r="B50" s="3" t="s">
        <v>15</v>
      </c>
      <c r="C50" s="3">
        <v>27</v>
      </c>
      <c r="D50" s="3">
        <v>150</v>
      </c>
      <c r="E50" s="3">
        <f t="shared" si="3"/>
        <v>4050</v>
      </c>
    </row>
    <row r="51" spans="1:5" x14ac:dyDescent="0.25">
      <c r="A51" s="3" t="s">
        <v>19</v>
      </c>
      <c r="B51" s="3" t="s">
        <v>15</v>
      </c>
      <c r="C51" s="3">
        <v>47</v>
      </c>
      <c r="D51" s="3">
        <v>200</v>
      </c>
      <c r="E51" s="3">
        <f t="shared" si="3"/>
        <v>9400</v>
      </c>
    </row>
    <row r="52" spans="1:5" x14ac:dyDescent="0.25">
      <c r="A52" s="3" t="s">
        <v>23</v>
      </c>
      <c r="B52" s="3" t="s">
        <v>15</v>
      </c>
      <c r="C52" s="3">
        <v>47</v>
      </c>
      <c r="D52" s="3">
        <v>60</v>
      </c>
      <c r="E52" s="3">
        <f t="shared" si="3"/>
        <v>2820</v>
      </c>
    </row>
    <row r="53" spans="1:5" x14ac:dyDescent="0.25">
      <c r="A53" s="3" t="s">
        <v>24</v>
      </c>
      <c r="B53" s="3" t="s">
        <v>15</v>
      </c>
      <c r="C53" s="3">
        <v>47</v>
      </c>
      <c r="D53" s="3">
        <v>250</v>
      </c>
      <c r="E53" s="3">
        <f t="shared" si="3"/>
        <v>11750</v>
      </c>
    </row>
    <row r="54" spans="1:5" x14ac:dyDescent="0.25">
      <c r="A54" s="4" t="s">
        <v>26</v>
      </c>
      <c r="B54" s="5"/>
      <c r="C54" s="5"/>
      <c r="D54" s="5"/>
      <c r="E54" s="6"/>
    </row>
    <row r="55" spans="1:5" x14ac:dyDescent="0.25">
      <c r="A55" s="3" t="s">
        <v>42</v>
      </c>
      <c r="B55" s="3" t="s">
        <v>27</v>
      </c>
      <c r="C55" s="3">
        <v>1</v>
      </c>
      <c r="D55" s="3">
        <v>1500</v>
      </c>
      <c r="E55" s="3">
        <f t="shared" si="0"/>
        <v>1500</v>
      </c>
    </row>
    <row r="56" spans="1:5" x14ac:dyDescent="0.25">
      <c r="A56" s="3" t="s">
        <v>43</v>
      </c>
      <c r="B56" s="3" t="s">
        <v>27</v>
      </c>
      <c r="C56" s="3">
        <v>1</v>
      </c>
      <c r="D56" s="3">
        <v>1500</v>
      </c>
      <c r="E56" s="3">
        <f t="shared" si="0"/>
        <v>1500</v>
      </c>
    </row>
    <row r="57" spans="1:5" x14ac:dyDescent="0.25">
      <c r="A57" s="3" t="s">
        <v>28</v>
      </c>
      <c r="B57" s="3" t="s">
        <v>15</v>
      </c>
      <c r="C57" s="3">
        <v>13</v>
      </c>
      <c r="D57" s="3">
        <v>500</v>
      </c>
      <c r="E57" s="3">
        <f t="shared" si="0"/>
        <v>6500</v>
      </c>
    </row>
    <row r="58" spans="1:5" x14ac:dyDescent="0.25">
      <c r="A58" s="3" t="s">
        <v>29</v>
      </c>
      <c r="B58" s="3" t="s">
        <v>15</v>
      </c>
      <c r="C58" s="3">
        <v>13</v>
      </c>
      <c r="D58" s="3">
        <v>250</v>
      </c>
      <c r="E58" s="3">
        <f t="shared" si="0"/>
        <v>3250</v>
      </c>
    </row>
    <row r="59" spans="1:5" x14ac:dyDescent="0.25">
      <c r="A59" s="3" t="s">
        <v>30</v>
      </c>
      <c r="B59" s="3" t="s">
        <v>15</v>
      </c>
      <c r="C59" s="3">
        <v>13</v>
      </c>
      <c r="D59" s="3">
        <v>250</v>
      </c>
      <c r="E59" s="3">
        <f t="shared" si="0"/>
        <v>3250</v>
      </c>
    </row>
    <row r="60" spans="1:5" x14ac:dyDescent="0.25">
      <c r="A60" s="3" t="s">
        <v>31</v>
      </c>
      <c r="B60" s="3" t="s">
        <v>15</v>
      </c>
      <c r="C60" s="3">
        <v>13</v>
      </c>
      <c r="D60" s="3">
        <v>150</v>
      </c>
      <c r="E60" s="3">
        <f t="shared" si="0"/>
        <v>1950</v>
      </c>
    </row>
    <row r="61" spans="1:5" x14ac:dyDescent="0.25">
      <c r="A61" s="3" t="s">
        <v>44</v>
      </c>
      <c r="B61" s="11" t="s">
        <v>33</v>
      </c>
      <c r="C61" s="3">
        <v>4</v>
      </c>
      <c r="D61" s="3">
        <v>600</v>
      </c>
      <c r="E61" s="3">
        <f t="shared" si="0"/>
        <v>2400</v>
      </c>
    </row>
    <row r="62" spans="1:5" ht="18.75" x14ac:dyDescent="0.3">
      <c r="A62" s="3"/>
      <c r="B62" s="7" t="s">
        <v>25</v>
      </c>
      <c r="C62" s="8"/>
      <c r="D62" s="9"/>
      <c r="E62" s="2">
        <f>E61+E60+E59+E58+E57+E56+E55+E53+E52+E51+E50+E49+E48+E46+E45+E44+E43+E42+E41+E39+E38+E37</f>
        <v>124970</v>
      </c>
    </row>
    <row r="63" spans="1:5" x14ac:dyDescent="0.25">
      <c r="A63" s="4"/>
      <c r="B63" s="5"/>
      <c r="C63" s="5"/>
      <c r="D63" s="5"/>
      <c r="E63" s="6"/>
    </row>
    <row r="64" spans="1:5" x14ac:dyDescent="0.25">
      <c r="A64" s="7" t="s">
        <v>32</v>
      </c>
      <c r="B64" s="8"/>
      <c r="C64" s="8"/>
      <c r="D64" s="8"/>
      <c r="E64" s="9"/>
    </row>
    <row r="65" spans="1:5" x14ac:dyDescent="0.25">
      <c r="A65" s="4" t="s">
        <v>10</v>
      </c>
      <c r="B65" s="5"/>
      <c r="C65" s="5"/>
      <c r="D65" s="5"/>
      <c r="E65" s="6"/>
    </row>
    <row r="66" spans="1:5" x14ac:dyDescent="0.25">
      <c r="A66" s="3" t="s">
        <v>11</v>
      </c>
      <c r="B66" s="3" t="s">
        <v>12</v>
      </c>
      <c r="C66" s="3">
        <v>15</v>
      </c>
      <c r="D66" s="3">
        <v>60</v>
      </c>
      <c r="E66" s="3">
        <f>D66*C66</f>
        <v>900</v>
      </c>
    </row>
    <row r="67" spans="1:5" x14ac:dyDescent="0.25">
      <c r="A67" s="3" t="s">
        <v>13</v>
      </c>
      <c r="B67" s="3" t="s">
        <v>12</v>
      </c>
      <c r="C67" s="3">
        <v>15</v>
      </c>
      <c r="D67" s="3">
        <v>250</v>
      </c>
      <c r="E67" s="3">
        <f t="shared" ref="E67:E68" si="4">D67*C67</f>
        <v>3750</v>
      </c>
    </row>
    <row r="68" spans="1:5" x14ac:dyDescent="0.25">
      <c r="A68" s="3" t="s">
        <v>14</v>
      </c>
      <c r="B68" s="3" t="s">
        <v>15</v>
      </c>
      <c r="C68" s="3">
        <v>16</v>
      </c>
      <c r="D68" s="3">
        <v>150</v>
      </c>
      <c r="E68" s="3">
        <f t="shared" si="4"/>
        <v>2400</v>
      </c>
    </row>
    <row r="69" spans="1:5" x14ac:dyDescent="0.25">
      <c r="A69" s="4" t="s">
        <v>16</v>
      </c>
      <c r="B69" s="5"/>
      <c r="C69" s="5"/>
      <c r="D69" s="5"/>
      <c r="E69" s="6"/>
    </row>
    <row r="70" spans="1:5" x14ac:dyDescent="0.25">
      <c r="A70" s="3" t="s">
        <v>11</v>
      </c>
      <c r="B70" s="3" t="s">
        <v>12</v>
      </c>
      <c r="C70" s="3">
        <v>36</v>
      </c>
      <c r="D70" s="3">
        <v>60</v>
      </c>
      <c r="E70" s="3">
        <f t="shared" si="0"/>
        <v>2160</v>
      </c>
    </row>
    <row r="71" spans="1:5" x14ac:dyDescent="0.25">
      <c r="A71" s="3" t="s">
        <v>17</v>
      </c>
      <c r="B71" s="3" t="s">
        <v>15</v>
      </c>
      <c r="C71" s="3">
        <v>56</v>
      </c>
      <c r="D71" s="3">
        <v>200</v>
      </c>
      <c r="E71" s="3">
        <f t="shared" si="0"/>
        <v>11200</v>
      </c>
    </row>
    <row r="72" spans="1:5" x14ac:dyDescent="0.25">
      <c r="A72" s="3" t="s">
        <v>18</v>
      </c>
      <c r="B72" s="3" t="s">
        <v>12</v>
      </c>
      <c r="C72" s="3">
        <v>36</v>
      </c>
      <c r="D72" s="3">
        <v>60</v>
      </c>
      <c r="E72" s="3">
        <f t="shared" si="0"/>
        <v>2160</v>
      </c>
    </row>
    <row r="73" spans="1:5" x14ac:dyDescent="0.25">
      <c r="A73" s="3" t="s">
        <v>19</v>
      </c>
      <c r="B73" s="3" t="s">
        <v>12</v>
      </c>
      <c r="C73" s="3">
        <v>36</v>
      </c>
      <c r="D73" s="3">
        <v>200</v>
      </c>
      <c r="E73" s="3">
        <f t="shared" si="0"/>
        <v>7200</v>
      </c>
    </row>
    <row r="74" spans="1:5" x14ac:dyDescent="0.25">
      <c r="A74" s="3" t="s">
        <v>23</v>
      </c>
      <c r="B74" s="3" t="s">
        <v>12</v>
      </c>
      <c r="C74" s="3">
        <v>36</v>
      </c>
      <c r="D74" s="3">
        <v>60</v>
      </c>
      <c r="E74" s="3">
        <f t="shared" si="0"/>
        <v>2160</v>
      </c>
    </row>
    <row r="75" spans="1:5" x14ac:dyDescent="0.25">
      <c r="A75" s="3" t="s">
        <v>40</v>
      </c>
      <c r="B75" s="3" t="s">
        <v>12</v>
      </c>
      <c r="C75" s="3">
        <v>36</v>
      </c>
      <c r="D75" s="3">
        <v>250</v>
      </c>
      <c r="E75" s="3">
        <f t="shared" si="0"/>
        <v>9000</v>
      </c>
    </row>
    <row r="76" spans="1:5" x14ac:dyDescent="0.25">
      <c r="A76" s="4" t="s">
        <v>20</v>
      </c>
      <c r="B76" s="5"/>
      <c r="C76" s="5"/>
      <c r="D76" s="5"/>
      <c r="E76" s="6"/>
    </row>
    <row r="77" spans="1:5" x14ac:dyDescent="0.25">
      <c r="A77" s="3" t="s">
        <v>21</v>
      </c>
      <c r="B77" s="3" t="s">
        <v>15</v>
      </c>
      <c r="C77" s="3">
        <v>16</v>
      </c>
      <c r="D77" s="3">
        <v>500</v>
      </c>
      <c r="E77" s="3">
        <f t="shared" si="0"/>
        <v>8000</v>
      </c>
    </row>
    <row r="78" spans="1:5" x14ac:dyDescent="0.25">
      <c r="A78" s="3" t="s">
        <v>11</v>
      </c>
      <c r="B78" s="3" t="s">
        <v>15</v>
      </c>
      <c r="C78" s="3">
        <v>24</v>
      </c>
      <c r="D78" s="3">
        <v>60</v>
      </c>
      <c r="E78" s="3">
        <f t="shared" si="0"/>
        <v>1440</v>
      </c>
    </row>
    <row r="79" spans="1:5" x14ac:dyDescent="0.25">
      <c r="A79" s="3" t="s">
        <v>22</v>
      </c>
      <c r="B79" s="3" t="s">
        <v>15</v>
      </c>
      <c r="C79" s="3">
        <v>16</v>
      </c>
      <c r="D79" s="3">
        <v>150</v>
      </c>
      <c r="E79" s="3">
        <f t="shared" si="0"/>
        <v>2400</v>
      </c>
    </row>
    <row r="80" spans="1:5" x14ac:dyDescent="0.25">
      <c r="A80" s="3" t="s">
        <v>19</v>
      </c>
      <c r="B80" s="3" t="s">
        <v>15</v>
      </c>
      <c r="C80" s="3">
        <v>24</v>
      </c>
      <c r="D80" s="3">
        <v>200</v>
      </c>
      <c r="E80" s="3">
        <f t="shared" si="0"/>
        <v>4800</v>
      </c>
    </row>
    <row r="81" spans="1:5" x14ac:dyDescent="0.25">
      <c r="A81" s="3" t="s">
        <v>23</v>
      </c>
      <c r="B81" s="3" t="s">
        <v>15</v>
      </c>
      <c r="C81" s="3">
        <v>24</v>
      </c>
      <c r="D81" s="3">
        <v>60</v>
      </c>
      <c r="E81" s="3">
        <f t="shared" si="0"/>
        <v>1440</v>
      </c>
    </row>
    <row r="82" spans="1:5" x14ac:dyDescent="0.25">
      <c r="A82" s="3" t="s">
        <v>24</v>
      </c>
      <c r="B82" s="3" t="s">
        <v>15</v>
      </c>
      <c r="C82" s="3">
        <v>24</v>
      </c>
      <c r="D82" s="3">
        <v>250</v>
      </c>
      <c r="E82" s="3">
        <f t="shared" si="0"/>
        <v>6000</v>
      </c>
    </row>
    <row r="83" spans="1:5" x14ac:dyDescent="0.25">
      <c r="A83" s="4" t="s">
        <v>26</v>
      </c>
      <c r="B83" s="5"/>
      <c r="C83" s="5"/>
      <c r="D83" s="5"/>
      <c r="E83" s="6"/>
    </row>
    <row r="84" spans="1:5" x14ac:dyDescent="0.25">
      <c r="A84" s="3" t="s">
        <v>28</v>
      </c>
      <c r="B84" s="3" t="s">
        <v>15</v>
      </c>
      <c r="C84" s="3">
        <v>3</v>
      </c>
      <c r="D84" s="3">
        <v>500</v>
      </c>
      <c r="E84" s="3">
        <f t="shared" ref="E84:E119" si="5">D84*C84</f>
        <v>1500</v>
      </c>
    </row>
    <row r="85" spans="1:5" x14ac:dyDescent="0.25">
      <c r="A85" s="3" t="s">
        <v>29</v>
      </c>
      <c r="B85" s="3" t="s">
        <v>15</v>
      </c>
      <c r="C85" s="3">
        <v>3</v>
      </c>
      <c r="D85" s="3">
        <v>250</v>
      </c>
      <c r="E85" s="3">
        <f t="shared" si="5"/>
        <v>750</v>
      </c>
    </row>
    <row r="86" spans="1:5" x14ac:dyDescent="0.25">
      <c r="A86" s="3" t="s">
        <v>30</v>
      </c>
      <c r="B86" s="3" t="s">
        <v>15</v>
      </c>
      <c r="C86" s="3">
        <v>3</v>
      </c>
      <c r="D86" s="3">
        <v>250</v>
      </c>
      <c r="E86" s="3">
        <f t="shared" si="5"/>
        <v>750</v>
      </c>
    </row>
    <row r="87" spans="1:5" x14ac:dyDescent="0.25">
      <c r="A87" s="3" t="s">
        <v>31</v>
      </c>
      <c r="B87" s="3" t="s">
        <v>15</v>
      </c>
      <c r="C87" s="3">
        <v>3</v>
      </c>
      <c r="D87" s="3">
        <v>150</v>
      </c>
      <c r="E87" s="3">
        <f t="shared" si="5"/>
        <v>450</v>
      </c>
    </row>
    <row r="88" spans="1:5" ht="18.75" x14ac:dyDescent="0.3">
      <c r="A88" s="3"/>
      <c r="B88" s="7" t="s">
        <v>25</v>
      </c>
      <c r="C88" s="8"/>
      <c r="D88" s="9"/>
      <c r="E88" s="2">
        <f>E87+E86+E85+E84+E82+E81+E80+E79+E78+E77+E75+E73+E74+E72+E71+E70+E68+E67+E66</f>
        <v>68460</v>
      </c>
    </row>
    <row r="89" spans="1:5" x14ac:dyDescent="0.25">
      <c r="A89" s="3"/>
      <c r="B89" s="3"/>
      <c r="C89" s="3"/>
      <c r="D89" s="3"/>
      <c r="E89" s="3">
        <f t="shared" si="5"/>
        <v>0</v>
      </c>
    </row>
    <row r="90" spans="1:5" x14ac:dyDescent="0.25">
      <c r="A90" s="12" t="s">
        <v>34</v>
      </c>
      <c r="B90" s="13"/>
      <c r="C90" s="13"/>
      <c r="D90" s="13"/>
      <c r="E90" s="14"/>
    </row>
    <row r="91" spans="1:5" x14ac:dyDescent="0.25">
      <c r="A91" s="4" t="s">
        <v>10</v>
      </c>
      <c r="B91" s="5"/>
      <c r="C91" s="5"/>
      <c r="D91" s="5"/>
      <c r="E91" s="6"/>
    </row>
    <row r="92" spans="1:5" x14ac:dyDescent="0.25">
      <c r="A92" s="3" t="s">
        <v>11</v>
      </c>
      <c r="B92" s="3" t="s">
        <v>12</v>
      </c>
      <c r="C92" s="3">
        <v>2</v>
      </c>
      <c r="D92" s="3">
        <v>60</v>
      </c>
      <c r="E92" s="3">
        <f>D92*C92</f>
        <v>120</v>
      </c>
    </row>
    <row r="93" spans="1:5" x14ac:dyDescent="0.25">
      <c r="A93" s="3" t="s">
        <v>13</v>
      </c>
      <c r="B93" s="3" t="s">
        <v>12</v>
      </c>
      <c r="C93" s="3">
        <v>2</v>
      </c>
      <c r="D93" s="3">
        <v>250</v>
      </c>
      <c r="E93" s="3">
        <f t="shared" ref="E93:E94" si="6">D93*C93</f>
        <v>500</v>
      </c>
    </row>
    <row r="94" spans="1:5" x14ac:dyDescent="0.25">
      <c r="A94" s="3" t="s">
        <v>14</v>
      </c>
      <c r="B94" s="3" t="s">
        <v>15</v>
      </c>
      <c r="C94" s="3">
        <v>2</v>
      </c>
      <c r="D94" s="3">
        <v>150</v>
      </c>
      <c r="E94" s="3">
        <f t="shared" si="6"/>
        <v>300</v>
      </c>
    </row>
    <row r="95" spans="1:5" x14ac:dyDescent="0.25">
      <c r="A95" s="4" t="s">
        <v>16</v>
      </c>
      <c r="B95" s="5"/>
      <c r="C95" s="5"/>
      <c r="D95" s="5"/>
      <c r="E95" s="6"/>
    </row>
    <row r="96" spans="1:5" x14ac:dyDescent="0.25">
      <c r="A96" s="3" t="s">
        <v>11</v>
      </c>
      <c r="B96" s="3" t="s">
        <v>12</v>
      </c>
      <c r="C96" s="3">
        <v>8</v>
      </c>
      <c r="D96" s="3">
        <v>60</v>
      </c>
      <c r="E96" s="3">
        <f t="shared" si="5"/>
        <v>480</v>
      </c>
    </row>
    <row r="97" spans="1:5" x14ac:dyDescent="0.25">
      <c r="A97" s="3" t="s">
        <v>17</v>
      </c>
      <c r="B97" s="3" t="s">
        <v>15</v>
      </c>
      <c r="C97" s="3">
        <v>28</v>
      </c>
      <c r="D97" s="3">
        <v>200</v>
      </c>
      <c r="E97" s="3">
        <f t="shared" si="5"/>
        <v>5600</v>
      </c>
    </row>
    <row r="98" spans="1:5" x14ac:dyDescent="0.25">
      <c r="A98" s="3" t="s">
        <v>18</v>
      </c>
      <c r="B98" s="3" t="s">
        <v>12</v>
      </c>
      <c r="C98" s="3">
        <v>8</v>
      </c>
      <c r="D98" s="3">
        <v>60</v>
      </c>
      <c r="E98" s="3">
        <f t="shared" si="5"/>
        <v>480</v>
      </c>
    </row>
    <row r="99" spans="1:5" x14ac:dyDescent="0.25">
      <c r="A99" s="3" t="s">
        <v>19</v>
      </c>
      <c r="B99" s="3" t="s">
        <v>12</v>
      </c>
      <c r="C99" s="3">
        <v>8</v>
      </c>
      <c r="D99" s="3">
        <v>200</v>
      </c>
      <c r="E99" s="3">
        <f t="shared" si="5"/>
        <v>1600</v>
      </c>
    </row>
    <row r="100" spans="1:5" x14ac:dyDescent="0.25">
      <c r="A100" s="3" t="s">
        <v>23</v>
      </c>
      <c r="B100" s="3" t="s">
        <v>12</v>
      </c>
      <c r="C100" s="3">
        <v>8</v>
      </c>
      <c r="D100" s="3">
        <v>60</v>
      </c>
      <c r="E100" s="3">
        <f t="shared" si="5"/>
        <v>480</v>
      </c>
    </row>
    <row r="101" spans="1:5" x14ac:dyDescent="0.25">
      <c r="A101" s="3" t="s">
        <v>40</v>
      </c>
      <c r="B101" s="3" t="s">
        <v>12</v>
      </c>
      <c r="C101" s="3">
        <v>8</v>
      </c>
      <c r="D101" s="3">
        <v>250</v>
      </c>
      <c r="E101" s="3">
        <f t="shared" si="5"/>
        <v>2000</v>
      </c>
    </row>
    <row r="102" spans="1:5" ht="18.75" x14ac:dyDescent="0.3">
      <c r="A102" s="3"/>
      <c r="B102" s="7" t="s">
        <v>25</v>
      </c>
      <c r="C102" s="8"/>
      <c r="D102" s="9"/>
      <c r="E102" s="2">
        <f>E101+E100+E99+E98+E97+E96+E94+E93+E92</f>
        <v>11560</v>
      </c>
    </row>
    <row r="103" spans="1:5" ht="21" x14ac:dyDescent="0.35">
      <c r="A103" s="16" t="s">
        <v>47</v>
      </c>
      <c r="B103" s="17"/>
      <c r="C103" s="17"/>
      <c r="D103" s="18"/>
      <c r="E103" s="22">
        <f>E102+E88+E62+E33</f>
        <v>260560</v>
      </c>
    </row>
    <row r="104" spans="1:5" x14ac:dyDescent="0.25">
      <c r="A104" s="3"/>
      <c r="B104" s="3"/>
      <c r="C104" s="3"/>
      <c r="D104" s="3"/>
      <c r="E104" s="3"/>
    </row>
    <row r="105" spans="1:5" x14ac:dyDescent="0.25">
      <c r="A105" s="19" t="s">
        <v>45</v>
      </c>
      <c r="B105" s="20"/>
      <c r="C105" s="20"/>
      <c r="D105" s="20"/>
      <c r="E105" s="21"/>
    </row>
    <row r="106" spans="1:5" x14ac:dyDescent="0.25">
      <c r="A106" s="3" t="s">
        <v>46</v>
      </c>
      <c r="B106" s="3" t="s">
        <v>12</v>
      </c>
      <c r="C106" s="3">
        <v>28</v>
      </c>
      <c r="D106" s="3">
        <v>350</v>
      </c>
      <c r="E106" s="3">
        <f t="shared" si="5"/>
        <v>9800</v>
      </c>
    </row>
    <row r="107" spans="1:5" x14ac:dyDescent="0.25">
      <c r="A107" s="3" t="s">
        <v>18</v>
      </c>
      <c r="B107" s="3" t="s">
        <v>12</v>
      </c>
      <c r="C107" s="3">
        <v>28</v>
      </c>
      <c r="D107" s="3">
        <v>60</v>
      </c>
      <c r="E107" s="3">
        <f t="shared" si="5"/>
        <v>1680</v>
      </c>
    </row>
    <row r="108" spans="1:5" x14ac:dyDescent="0.25">
      <c r="A108" s="3" t="s">
        <v>19</v>
      </c>
      <c r="B108" s="3" t="s">
        <v>12</v>
      </c>
      <c r="C108" s="3">
        <v>28</v>
      </c>
      <c r="D108" s="3">
        <v>200</v>
      </c>
      <c r="E108" s="3">
        <f t="shared" si="5"/>
        <v>5600</v>
      </c>
    </row>
    <row r="109" spans="1:5" x14ac:dyDescent="0.25">
      <c r="A109" s="3" t="s">
        <v>23</v>
      </c>
      <c r="B109" s="3" t="s">
        <v>12</v>
      </c>
      <c r="C109" s="3">
        <v>28</v>
      </c>
      <c r="D109" s="3">
        <v>60</v>
      </c>
      <c r="E109" s="3">
        <f t="shared" si="5"/>
        <v>1680</v>
      </c>
    </row>
    <row r="110" spans="1:5" x14ac:dyDescent="0.25">
      <c r="A110" s="3" t="s">
        <v>40</v>
      </c>
      <c r="B110" s="3" t="s">
        <v>12</v>
      </c>
      <c r="C110" s="3">
        <v>28</v>
      </c>
      <c r="D110" s="3">
        <v>250</v>
      </c>
      <c r="E110" s="3">
        <f t="shared" si="5"/>
        <v>7000</v>
      </c>
    </row>
    <row r="111" spans="1:5" x14ac:dyDescent="0.25">
      <c r="A111" s="3" t="s">
        <v>36</v>
      </c>
      <c r="B111" s="3" t="s">
        <v>12</v>
      </c>
      <c r="C111" s="3">
        <v>28</v>
      </c>
      <c r="D111" s="3">
        <v>15</v>
      </c>
      <c r="E111" s="3">
        <f t="shared" si="5"/>
        <v>420</v>
      </c>
    </row>
    <row r="112" spans="1:5" x14ac:dyDescent="0.25">
      <c r="A112" s="4" t="s">
        <v>37</v>
      </c>
      <c r="B112" s="5"/>
      <c r="C112" s="5"/>
      <c r="D112" s="5"/>
      <c r="E112" s="6"/>
    </row>
    <row r="113" spans="1:5" x14ac:dyDescent="0.25">
      <c r="A113" s="3" t="s">
        <v>38</v>
      </c>
      <c r="B113" s="3" t="s">
        <v>15</v>
      </c>
      <c r="C113" s="3">
        <v>26</v>
      </c>
      <c r="D113" s="3">
        <v>350</v>
      </c>
      <c r="E113" s="3">
        <f t="shared" ref="E113:E118" si="7">D113*C113</f>
        <v>9100</v>
      </c>
    </row>
    <row r="114" spans="1:5" x14ac:dyDescent="0.25">
      <c r="A114" s="3" t="s">
        <v>18</v>
      </c>
      <c r="B114" s="3" t="s">
        <v>12</v>
      </c>
      <c r="C114" s="3">
        <v>26</v>
      </c>
      <c r="D114" s="3">
        <v>60</v>
      </c>
      <c r="E114" s="3">
        <f t="shared" si="7"/>
        <v>1560</v>
      </c>
    </row>
    <row r="115" spans="1:5" x14ac:dyDescent="0.25">
      <c r="A115" s="3" t="s">
        <v>19</v>
      </c>
      <c r="B115" s="3" t="s">
        <v>12</v>
      </c>
      <c r="C115" s="3">
        <v>26</v>
      </c>
      <c r="D115" s="3">
        <v>200</v>
      </c>
      <c r="E115" s="3">
        <f t="shared" si="7"/>
        <v>5200</v>
      </c>
    </row>
    <row r="116" spans="1:5" x14ac:dyDescent="0.25">
      <c r="A116" s="3" t="s">
        <v>23</v>
      </c>
      <c r="B116" s="3" t="s">
        <v>12</v>
      </c>
      <c r="C116" s="3">
        <v>26</v>
      </c>
      <c r="D116" s="3">
        <v>60</v>
      </c>
      <c r="E116" s="3">
        <f t="shared" si="7"/>
        <v>1560</v>
      </c>
    </row>
    <row r="117" spans="1:5" x14ac:dyDescent="0.25">
      <c r="A117" s="3" t="s">
        <v>40</v>
      </c>
      <c r="B117" s="3" t="s">
        <v>12</v>
      </c>
      <c r="C117" s="3">
        <v>26</v>
      </c>
      <c r="D117" s="3">
        <v>250</v>
      </c>
      <c r="E117" s="3">
        <f t="shared" si="7"/>
        <v>6500</v>
      </c>
    </row>
    <row r="118" spans="1:5" x14ac:dyDescent="0.25">
      <c r="A118" s="3" t="s">
        <v>36</v>
      </c>
      <c r="B118" s="3" t="s">
        <v>12</v>
      </c>
      <c r="C118" s="3">
        <v>26</v>
      </c>
      <c r="D118" s="3">
        <v>15</v>
      </c>
      <c r="E118" s="3">
        <f t="shared" si="7"/>
        <v>390</v>
      </c>
    </row>
    <row r="119" spans="1:5" x14ac:dyDescent="0.25">
      <c r="A119" s="3" t="s">
        <v>22</v>
      </c>
      <c r="B119" s="3" t="s">
        <v>15</v>
      </c>
      <c r="C119" s="3">
        <v>13</v>
      </c>
      <c r="D119" s="3">
        <v>150</v>
      </c>
      <c r="E119" s="3">
        <f t="shared" si="5"/>
        <v>1950</v>
      </c>
    </row>
    <row r="120" spans="1:5" x14ac:dyDescent="0.25">
      <c r="A120" s="3"/>
      <c r="B120" s="7" t="s">
        <v>25</v>
      </c>
      <c r="C120" s="8"/>
      <c r="D120" s="9"/>
      <c r="E120" s="10">
        <f>E119+E118+E117+E116+E115+E114+E113+E111+E110+E109+E108+E107+E106</f>
        <v>52440</v>
      </c>
    </row>
    <row r="122" spans="1:5" ht="23.25" x14ac:dyDescent="0.35">
      <c r="A122" s="23" t="s">
        <v>48</v>
      </c>
      <c r="B122" s="23"/>
      <c r="C122" s="23"/>
      <c r="D122" s="23"/>
      <c r="E122" s="24">
        <f>E120+E103</f>
        <v>313000</v>
      </c>
    </row>
  </sheetData>
  <mergeCells count="29">
    <mergeCell ref="B120:D120"/>
    <mergeCell ref="A122:D122"/>
    <mergeCell ref="A103:D103"/>
    <mergeCell ref="A105:E105"/>
    <mergeCell ref="A112:E112"/>
    <mergeCell ref="A83:E83"/>
    <mergeCell ref="B88:D88"/>
    <mergeCell ref="A90:E90"/>
    <mergeCell ref="A91:E91"/>
    <mergeCell ref="A95:E95"/>
    <mergeCell ref="B102:D102"/>
    <mergeCell ref="B62:D62"/>
    <mergeCell ref="A64:E64"/>
    <mergeCell ref="A65:E65"/>
    <mergeCell ref="A63:E63"/>
    <mergeCell ref="A69:E69"/>
    <mergeCell ref="A76:E76"/>
    <mergeCell ref="B33:D33"/>
    <mergeCell ref="A35:E35"/>
    <mergeCell ref="A36:E36"/>
    <mergeCell ref="A40:E40"/>
    <mergeCell ref="A47:E47"/>
    <mergeCell ref="A54:E54"/>
    <mergeCell ref="A1:E1"/>
    <mergeCell ref="A14:E14"/>
    <mergeCell ref="A15:E15"/>
    <mergeCell ref="A19:E19"/>
    <mergeCell ref="A26:E26"/>
    <mergeCell ref="A4:C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2018-10-01T11:18:10Z</dcterms:modified>
</cp:coreProperties>
</file>